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0" windowWidth="24920" windowHeight="15600" tabRatio="500"/>
  </bookViews>
  <sheets>
    <sheet name="Income" sheetId="4" r:id="rId1"/>
    <sheet name="Home base" sheetId="2" r:id="rId2"/>
    <sheet name="Towable RVs" sheetId="3" r:id="rId3"/>
    <sheet name="Motorized RVs" sheetId="5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1" i="5" l="1"/>
  <c r="G54" i="5"/>
  <c r="G53" i="3"/>
  <c r="G55" i="3"/>
  <c r="C39" i="2"/>
  <c r="C19" i="2"/>
  <c r="G8" i="2"/>
  <c r="G17" i="2"/>
  <c r="G45" i="2"/>
  <c r="G42" i="5"/>
  <c r="G46" i="3"/>
  <c r="G25" i="2"/>
  <c r="C7" i="5"/>
  <c r="C16" i="5"/>
  <c r="C19" i="5"/>
  <c r="C28" i="5"/>
  <c r="G7" i="5"/>
  <c r="G16" i="5"/>
  <c r="G19" i="5"/>
  <c r="G25" i="5"/>
  <c r="C43" i="5"/>
  <c r="C51" i="5"/>
  <c r="C22" i="3"/>
  <c r="C30" i="3"/>
  <c r="G14" i="3"/>
  <c r="G20" i="3"/>
  <c r="C7" i="3"/>
  <c r="C11" i="3"/>
  <c r="C19" i="3"/>
  <c r="G23" i="3"/>
  <c r="G29" i="3"/>
  <c r="C45" i="3"/>
  <c r="C53" i="3"/>
  <c r="C39" i="3"/>
  <c r="G11" i="3"/>
  <c r="C37" i="5"/>
  <c r="E45" i="4"/>
  <c r="E48" i="4"/>
  <c r="E51" i="4"/>
</calcChain>
</file>

<file path=xl/sharedStrings.xml><?xml version="1.0" encoding="utf-8"?>
<sst xmlns="http://schemas.openxmlformats.org/spreadsheetml/2006/main" count="243" uniqueCount="104">
  <si>
    <t>Pet costs</t>
  </si>
  <si>
    <t>* Vet bills</t>
  </si>
  <si>
    <t>* Food</t>
  </si>
  <si>
    <t>Home base</t>
  </si>
  <si>
    <t>* Umbrella liability Ins</t>
  </si>
  <si>
    <t>* Electricity</t>
  </si>
  <si>
    <t>Communications</t>
  </si>
  <si>
    <t>* Cell phone</t>
  </si>
  <si>
    <t>* Internet access</t>
  </si>
  <si>
    <t>* Mail service</t>
  </si>
  <si>
    <t>* Propane</t>
  </si>
  <si>
    <t>Camping fees</t>
  </si>
  <si>
    <t>* Geek toys</t>
  </si>
  <si>
    <t>Toad cost</t>
  </si>
  <si>
    <t>* Payments</t>
  </si>
  <si>
    <t>* Maintenance</t>
  </si>
  <si>
    <t>* Reg. &amp; Tag</t>
  </si>
  <si>
    <t>* Insurance</t>
  </si>
  <si>
    <t>Personal costs</t>
  </si>
  <si>
    <t>* Clothing</t>
  </si>
  <si>
    <t>* Entertainment</t>
  </si>
  <si>
    <t>Income</t>
  </si>
  <si>
    <t>* Investments</t>
  </si>
  <si>
    <t>* Social Security</t>
  </si>
  <si>
    <t>* Improvements / mods</t>
  </si>
  <si>
    <t>* Car club membership</t>
  </si>
  <si>
    <t>* Credit card annual fee</t>
  </si>
  <si>
    <t>* Magazine subscriptions</t>
  </si>
  <si>
    <t>* RV Rally fees</t>
  </si>
  <si>
    <t>* Generator oil chg.</t>
  </si>
  <si>
    <t>* Eng. oil chg.</t>
  </si>
  <si>
    <t>* Trans. oil chg.</t>
  </si>
  <si>
    <t>Tow vehicle cost</t>
  </si>
  <si>
    <t>Motorized RV costs</t>
  </si>
  <si>
    <t>Towable RV cost</t>
  </si>
  <si>
    <t>Towable RV maint.</t>
  </si>
  <si>
    <t>Tow vehicle maint.</t>
  </si>
  <si>
    <t>Motorized RV maint.</t>
  </si>
  <si>
    <t>* Not covered by Ins.</t>
  </si>
  <si>
    <t>* Property overseer</t>
  </si>
  <si>
    <t>* Mortage payment</t>
  </si>
  <si>
    <t>$/mo.</t>
  </si>
  <si>
    <t>Sub Total</t>
  </si>
  <si>
    <t>* Prof. license renewals</t>
  </si>
  <si>
    <t>* RV club membership</t>
  </si>
  <si>
    <t>* Gen. mech. repairs</t>
  </si>
  <si>
    <t>Total monthly expenses</t>
  </si>
  <si>
    <t>Total monthly income</t>
  </si>
  <si>
    <t>* property taxes / mo.</t>
  </si>
  <si>
    <t>* HOA fees / mo.</t>
  </si>
  <si>
    <t>* Home Ins / mo.</t>
  </si>
  <si>
    <t>* RV Storage</t>
  </si>
  <si>
    <t>Health costs</t>
  </si>
  <si>
    <t>* Rx costs</t>
  </si>
  <si>
    <t>* Health ins</t>
  </si>
  <si>
    <t>* Dental / Vision Ins</t>
  </si>
  <si>
    <t xml:space="preserve">  - Tow Miles</t>
  </si>
  <si>
    <t xml:space="preserve">  - Tow MPG</t>
  </si>
  <si>
    <t xml:space="preserve">  - Non-Towing Miles</t>
  </si>
  <si>
    <t xml:space="preserve">  - Non-Towing MPG</t>
  </si>
  <si>
    <t xml:space="preserve">  - Fuel $/gal.</t>
  </si>
  <si>
    <t xml:space="preserve">  - No. tires</t>
  </si>
  <si>
    <t xml:space="preserve">  - Cost/tire</t>
  </si>
  <si>
    <t xml:space="preserve">  - Miles of travel</t>
  </si>
  <si>
    <t xml:space="preserve">  - MPG</t>
  </si>
  <si>
    <t>* Savings - investments</t>
  </si>
  <si>
    <t>* Warranty</t>
  </si>
  <si>
    <t>* Road service</t>
  </si>
  <si>
    <t xml:space="preserve">  - Life span (enter mos.)</t>
  </si>
  <si>
    <t>* Unspecified expenses</t>
  </si>
  <si>
    <t>* Sat TV (Dish/Direct)</t>
  </si>
  <si>
    <t>* Income taxes (Prep fee)</t>
  </si>
  <si>
    <t>* Tires cost/mo.</t>
  </si>
  <si>
    <t>* Fuel cost/ mo.</t>
  </si>
  <si>
    <t>* Tire cost/mo.</t>
  </si>
  <si>
    <t>* Air ambulance services</t>
  </si>
  <si>
    <t>* Gifts / Donations</t>
  </si>
  <si>
    <t>* Food &amp; Supplies</t>
  </si>
  <si>
    <t>* Personal items</t>
  </si>
  <si>
    <t>* Misc.</t>
  </si>
  <si>
    <t>Monthly budget results</t>
  </si>
  <si>
    <t>* Grooming</t>
  </si>
  <si>
    <t>* Misc. costs</t>
  </si>
  <si>
    <t>* Laundry (on the road)</t>
  </si>
  <si>
    <t>* Payments per mo.</t>
  </si>
  <si>
    <t>* Work (full or part-time)</t>
  </si>
  <si>
    <t>* Work (pension)</t>
  </si>
  <si>
    <t>* Hobbies</t>
  </si>
  <si>
    <t>* Eating out</t>
  </si>
  <si>
    <t xml:space="preserve">  - Avg. Site cost</t>
  </si>
  <si>
    <t>Additional vehicle #1 *</t>
  </si>
  <si>
    <t>Additional vehicle #2 *</t>
  </si>
  <si>
    <t>* Non-Toad vehicles (Toad data entered on "Motorized RVs" tab)</t>
  </si>
  <si>
    <t>* Utilities</t>
  </si>
  <si>
    <r>
      <t xml:space="preserve">Total expenses for </t>
    </r>
    <r>
      <rPr>
        <u/>
        <sz val="11"/>
        <color theme="1"/>
        <rFont val="Calibri"/>
        <scheme val="minor"/>
      </rPr>
      <t>this</t>
    </r>
    <r>
      <rPr>
        <sz val="11"/>
        <color theme="1"/>
        <rFont val="Calibri"/>
        <scheme val="minor"/>
      </rPr>
      <t xml:space="preserve"> worksheet</t>
    </r>
  </si>
  <si>
    <t>* Fuel $/mo. (towing)</t>
  </si>
  <si>
    <t>* Fuel $/mo. (non-towing)</t>
  </si>
  <si>
    <r>
      <t xml:space="preserve">* </t>
    </r>
    <r>
      <rPr>
        <sz val="11"/>
        <color rgb="FF000000"/>
        <rFont val="Calibri"/>
        <scheme val="minor"/>
      </rPr>
      <t>DEF/Fuel additive</t>
    </r>
  </si>
  <si>
    <r>
      <t xml:space="preserve">Total expenses for </t>
    </r>
    <r>
      <rPr>
        <u/>
        <sz val="11"/>
        <color rgb="FF000000"/>
        <rFont val="Calibri"/>
        <scheme val="minor"/>
      </rPr>
      <t>this</t>
    </r>
    <r>
      <rPr>
        <sz val="11"/>
        <color rgb="FF000000"/>
        <rFont val="Calibri"/>
        <scheme val="minor"/>
      </rPr>
      <t xml:space="preserve"> worksheet</t>
    </r>
  </si>
  <si>
    <t>* Depreciation on roof</t>
  </si>
  <si>
    <t>* Depreciation on Lg. Appliances</t>
  </si>
  <si>
    <t xml:space="preserve">  - Camping nights (12 mo.)</t>
  </si>
  <si>
    <t>* Site cost (Avg. for 12 mo.)</t>
  </si>
  <si>
    <t>Add any additional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</si>
</sst>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#,##0.0"/>
  </numFmts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  <font>
      <u/>
      <sz val="11"/>
      <color theme="1"/>
      <name val="Calibri"/>
      <scheme val="minor"/>
    </font>
    <font>
      <i/>
      <sz val="11"/>
      <color rgb="FF000000"/>
      <name val="Calibri"/>
      <scheme val="minor"/>
    </font>
    <font>
      <sz val="11"/>
      <color rgb="FF000000"/>
      <name val="Calibri"/>
      <scheme val="minor"/>
    </font>
    <font>
      <u/>
      <sz val="11"/>
      <color rgb="FF000000"/>
      <name val="Calibri"/>
      <scheme val="minor"/>
    </font>
    <font>
      <b/>
      <sz val="16"/>
      <color theme="1"/>
      <name val="Calibri"/>
      <scheme val="minor"/>
    </font>
    <font>
      <sz val="14"/>
      <color theme="1"/>
      <name val="Calibri"/>
      <scheme val="minor"/>
    </font>
    <font>
      <b/>
      <sz val="11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3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165" fontId="6" fillId="0" borderId="1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165" fontId="5" fillId="2" borderId="0" xfId="0" applyNumberFormat="1" applyFont="1" applyFill="1" applyAlignment="1">
      <alignment vertical="center"/>
    </xf>
    <xf numFmtId="3" fontId="6" fillId="0" borderId="0" xfId="0" applyNumberFormat="1" applyFont="1" applyAlignment="1">
      <alignment vertical="center"/>
    </xf>
    <xf numFmtId="165" fontId="4" fillId="2" borderId="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6" fillId="0" borderId="1" xfId="0" applyNumberFormat="1" applyFont="1" applyBorder="1" applyAlignment="1" applyProtection="1">
      <alignment vertical="center"/>
      <protection locked="0"/>
    </xf>
    <xf numFmtId="165" fontId="6" fillId="0" borderId="0" xfId="0" applyNumberFormat="1" applyFont="1" applyAlignment="1">
      <alignment vertical="center"/>
    </xf>
    <xf numFmtId="166" fontId="6" fillId="0" borderId="1" xfId="0" applyNumberFormat="1" applyFont="1" applyBorder="1" applyAlignment="1" applyProtection="1">
      <alignment vertical="center"/>
      <protection locked="0"/>
    </xf>
    <xf numFmtId="164" fontId="6" fillId="0" borderId="1" xfId="0" applyNumberFormat="1" applyFont="1" applyBorder="1" applyAlignment="1" applyProtection="1">
      <alignment vertical="center"/>
      <protection locked="0"/>
    </xf>
    <xf numFmtId="165" fontId="5" fillId="0" borderId="0" xfId="0" applyNumberFormat="1" applyFont="1" applyAlignment="1">
      <alignment vertical="center"/>
    </xf>
    <xf numFmtId="165" fontId="6" fillId="2" borderId="0" xfId="0" applyNumberFormat="1" applyFont="1" applyFill="1" applyAlignment="1">
      <alignment vertical="center"/>
    </xf>
    <xf numFmtId="165" fontId="6" fillId="0" borderId="1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166" fontId="6" fillId="0" borderId="1" xfId="0" applyNumberFormat="1" applyFont="1" applyBorder="1" applyAlignment="1" applyProtection="1">
      <alignment horizontal="right" vertical="center"/>
      <protection locked="0"/>
    </xf>
    <xf numFmtId="164" fontId="6" fillId="0" borderId="1" xfId="0" applyNumberFormat="1" applyFont="1" applyBorder="1" applyAlignment="1" applyProtection="1">
      <alignment horizontal="right" vertical="center"/>
      <protection locked="0"/>
    </xf>
    <xf numFmtId="164" fontId="4" fillId="2" borderId="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165" fontId="5" fillId="2" borderId="0" xfId="0" applyNumberFormat="1" applyFont="1" applyFill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65" fontId="6" fillId="2" borderId="2" xfId="0" applyNumberFormat="1" applyFont="1" applyFill="1" applyBorder="1" applyAlignment="1" applyProtection="1">
      <alignment vertical="center"/>
    </xf>
    <xf numFmtId="165" fontId="5" fillId="0" borderId="0" xfId="0" applyNumberFormat="1" applyFont="1" applyAlignment="1">
      <alignment horizontal="right" vertical="center"/>
    </xf>
    <xf numFmtId="1" fontId="6" fillId="0" borderId="1" xfId="0" applyNumberFormat="1" applyFont="1" applyBorder="1" applyAlignment="1" applyProtection="1">
      <alignment vertical="center"/>
      <protection locked="0"/>
    </xf>
    <xf numFmtId="165" fontId="9" fillId="3" borderId="0" xfId="0" applyNumberFormat="1" applyFont="1" applyFill="1" applyAlignment="1">
      <alignment vertical="center"/>
    </xf>
    <xf numFmtId="165" fontId="11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65" fontId="9" fillId="2" borderId="0" xfId="0" applyNumberFormat="1" applyFont="1" applyFill="1" applyAlignment="1">
      <alignment horizontal="right" vertical="center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right" vertical="center"/>
      <protection locked="0"/>
    </xf>
    <xf numFmtId="165" fontId="5" fillId="0" borderId="1" xfId="0" applyNumberFormat="1" applyFont="1" applyBorder="1" applyAlignment="1" applyProtection="1">
      <alignment horizontal="right" vertical="center"/>
      <protection locked="0"/>
    </xf>
    <xf numFmtId="165" fontId="6" fillId="2" borderId="0" xfId="0" applyNumberFormat="1" applyFont="1" applyFill="1" applyAlignment="1">
      <alignment horizontal="right" vertical="center"/>
    </xf>
  </cellXfs>
  <cellStyles count="3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7</xdr:row>
      <xdr:rowOff>33900</xdr:rowOff>
    </xdr:from>
    <xdr:to>
      <xdr:col>6</xdr:col>
      <xdr:colOff>745067</xdr:colOff>
      <xdr:row>33</xdr:row>
      <xdr:rowOff>93147</xdr:rowOff>
    </xdr:to>
    <xdr:sp macro="" textlink="">
      <xdr:nvSpPr>
        <xdr:cNvPr id="2" name="TextBox 1"/>
        <xdr:cNvSpPr txBox="1"/>
      </xdr:nvSpPr>
      <xdr:spPr>
        <a:xfrm>
          <a:off x="76200" y="1100700"/>
          <a:ext cx="5647267" cy="40216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This spreadsheet is </a:t>
          </a:r>
          <a:r>
            <a:rPr lang="en-US" sz="1100" i="1"/>
            <a:t>an attempt </a:t>
          </a:r>
          <a:r>
            <a:rPr lang="en-US" sz="1100"/>
            <a:t>to simplify the calculations needed to determine living cost for Part-time or Full-time RVing.  Everyone has different lifestyles</a:t>
          </a:r>
          <a:r>
            <a:rPr lang="en-US" sz="1100" baseline="0"/>
            <a:t> and thus their expenses can differ greatly.  Hopefully with some thought you will be able to find a heading that is usable to complete your calculations and determine if your income will support your chosen lifestyle.  If you can't find a data entry cell for your situation, choose an unused data entry cell and finish your cost analysis.</a:t>
          </a:r>
        </a:p>
        <a:p>
          <a:endParaRPr lang="en-US" sz="1100" baseline="0"/>
        </a:p>
        <a:p>
          <a:r>
            <a:rPr lang="en-US" sz="1100" baseline="0"/>
            <a:t>* Be sure to make your entries with your </a:t>
          </a:r>
          <a:r>
            <a:rPr lang="en-US" sz="1100" u="sng" baseline="0"/>
            <a:t>costs per month </a:t>
          </a:r>
          <a:r>
            <a:rPr lang="en-US" sz="1100" baseline="0"/>
            <a:t>for each item unless otherwise notated</a:t>
          </a:r>
        </a:p>
        <a:p>
          <a:endParaRPr lang="en-US" sz="1100" baseline="0"/>
        </a:p>
        <a:p>
          <a:r>
            <a:rPr lang="en-US" sz="1100" baseline="0"/>
            <a:t>* Some of the credit card companies send a summary at the end of the year that catagorizes your charges for the year.  This summary may be very helpful with your data entries in this workbook.</a:t>
          </a:r>
        </a:p>
        <a:p>
          <a:endParaRPr lang="en-US" sz="1100" baseline="0"/>
        </a:p>
        <a:p>
          <a:r>
            <a:rPr lang="en-US" sz="1100" baseline="0"/>
            <a:t>*  There are four worksheets in this workbook.  Be sure to fill out each tab to populate the appropriate cells in order to compare your income vs. expenses for a particular style of RVing.  </a:t>
          </a:r>
          <a:r>
            <a:rPr lang="en-US" sz="1100" u="sng" baseline="0"/>
            <a:t>Choose the following tab combinations for your particular type of RVing.</a:t>
          </a:r>
        </a:p>
        <a:p>
          <a:endParaRPr lang="en-US" sz="1100" baseline="0"/>
        </a:p>
        <a:p>
          <a:r>
            <a:rPr lang="en-US" sz="1100" baseline="0"/>
            <a:t>* Full-time towable	"Income" &amp; "Towable RVs" tabs</a:t>
          </a:r>
        </a:p>
        <a:p>
          <a:r>
            <a:rPr lang="en-US" sz="1100" baseline="0"/>
            <a:t>* Full-time motorized	"Income" &amp; "Motorized RVs" tabs</a:t>
          </a:r>
        </a:p>
        <a:p>
          <a:r>
            <a:rPr lang="en-US" sz="1100" baseline="0"/>
            <a:t>* Part-time towable	"Income", "Home base" &amp; "Towable RVs" tabs</a:t>
          </a:r>
        </a:p>
        <a:p>
          <a:r>
            <a:rPr lang="en-US" sz="1100" baseline="0"/>
            <a:t>* Part-time motorized	"Income", "Home base" &amp; "Motorized RVs"tabs</a:t>
          </a:r>
        </a:p>
      </xdr:txBody>
    </xdr:sp>
    <xdr:clientData/>
  </xdr:twoCellAnchor>
  <xdr:twoCellAnchor>
    <xdr:from>
      <xdr:col>0</xdr:col>
      <xdr:colOff>211667</xdr:colOff>
      <xdr:row>0</xdr:row>
      <xdr:rowOff>101600</xdr:rowOff>
    </xdr:from>
    <xdr:to>
      <xdr:col>6</xdr:col>
      <xdr:colOff>541867</xdr:colOff>
      <xdr:row>3</xdr:row>
      <xdr:rowOff>177800</xdr:rowOff>
    </xdr:to>
    <xdr:sp macro="" textlink="">
      <xdr:nvSpPr>
        <xdr:cNvPr id="4" name="TextBox 3"/>
        <xdr:cNvSpPr txBox="1"/>
      </xdr:nvSpPr>
      <xdr:spPr>
        <a:xfrm>
          <a:off x="211667" y="101600"/>
          <a:ext cx="5308600" cy="660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/>
            <a:t>Costs calculations to live the RV Lifestyle of your choosing</a:t>
          </a:r>
        </a:p>
        <a:p>
          <a:pPr algn="ctr"/>
          <a:r>
            <a:rPr lang="en-US" sz="900" b="1"/>
            <a:t>jsymmes@rocketmail.com   Version 1.1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101603</xdr:colOff>
      <xdr:row>54</xdr:row>
      <xdr:rowOff>93125</xdr:rowOff>
    </xdr:from>
    <xdr:to>
      <xdr:col>7</xdr:col>
      <xdr:colOff>8469</xdr:colOff>
      <xdr:row>58</xdr:row>
      <xdr:rowOff>80425</xdr:rowOff>
    </xdr:to>
    <xdr:sp macro="" textlink="">
      <xdr:nvSpPr>
        <xdr:cNvPr id="2" name="TextBox 1"/>
        <xdr:cNvSpPr txBox="1"/>
      </xdr:nvSpPr>
      <xdr:spPr>
        <a:xfrm>
          <a:off x="101603" y="8322725"/>
          <a:ext cx="5892799" cy="596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900" b="1"/>
            <a:t>Instructions: </a:t>
          </a:r>
        </a:p>
        <a:p>
          <a:pPr algn="l"/>
          <a:r>
            <a:rPr lang="en-US" sz="900"/>
            <a:t>ALL DATA ENTRIES ARE FOR ONE MONTH WITH THE EXCEPTION OF TIRES &amp; FUEL WHICH ARE CALCULATED FOR YOU ON A MONTHLY COST BASIS!  MOST CURRANCY CALCULATIONS  ARE ROUNDED TO THE NEAREST DOLLAR FOR SIMPLIFICATION.</a:t>
          </a:r>
        </a:p>
      </xdr:txBody>
    </xdr:sp>
    <xdr:clientData/>
  </xdr:twoCellAnchor>
  <xdr:twoCellAnchor>
    <xdr:from>
      <xdr:col>0</xdr:col>
      <xdr:colOff>169333</xdr:colOff>
      <xdr:row>0</xdr:row>
      <xdr:rowOff>84667</xdr:rowOff>
    </xdr:from>
    <xdr:to>
      <xdr:col>6</xdr:col>
      <xdr:colOff>643466</xdr:colOff>
      <xdr:row>3</xdr:row>
      <xdr:rowOff>143933</xdr:rowOff>
    </xdr:to>
    <xdr:sp macro="" textlink="">
      <xdr:nvSpPr>
        <xdr:cNvPr id="3" name="TextBox 2"/>
        <xdr:cNvSpPr txBox="1"/>
      </xdr:nvSpPr>
      <xdr:spPr>
        <a:xfrm>
          <a:off x="169333" y="84667"/>
          <a:ext cx="5689600" cy="5164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Worksheet</a:t>
          </a:r>
          <a:r>
            <a:rPr lang="en-US" sz="1200" b="1" baseline="0"/>
            <a:t> for calculating the cost for full-time </a:t>
          </a:r>
          <a:r>
            <a:rPr lang="en-US" sz="1200" b="1" i="0" u="sng" baseline="0"/>
            <a:t>or</a:t>
          </a:r>
          <a:r>
            <a:rPr lang="en-US" sz="1200" b="1" baseline="0"/>
            <a:t> part-time RVing</a:t>
          </a:r>
        </a:p>
        <a:p>
          <a:pPr algn="ctr"/>
          <a:r>
            <a:rPr lang="en-US" sz="900" baseline="0"/>
            <a:t>Only populate the cells that apply to your situation</a:t>
          </a:r>
          <a:endParaRPr lang="en-US" sz="900"/>
        </a:p>
      </xdr:txBody>
    </xdr:sp>
    <xdr:clientData/>
  </xdr:twoCellAnchor>
  <xdr:twoCellAnchor>
    <xdr:from>
      <xdr:col>0</xdr:col>
      <xdr:colOff>110067</xdr:colOff>
      <xdr:row>20</xdr:row>
      <xdr:rowOff>110064</xdr:rowOff>
    </xdr:from>
    <xdr:to>
      <xdr:col>2</xdr:col>
      <xdr:colOff>618067</xdr:colOff>
      <xdr:row>25</xdr:row>
      <xdr:rowOff>118531</xdr:rowOff>
    </xdr:to>
    <xdr:sp macro="" textlink="">
      <xdr:nvSpPr>
        <xdr:cNvPr id="4" name="TextBox 3"/>
        <xdr:cNvSpPr txBox="1"/>
      </xdr:nvSpPr>
      <xdr:spPr>
        <a:xfrm>
          <a:off x="110067" y="3158064"/>
          <a:ext cx="2540000" cy="7704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Type in any additional expenses below that</a:t>
          </a:r>
          <a:r>
            <a:rPr lang="en-US" sz="1000" baseline="0"/>
            <a:t> are particular to your lifestyle and they will be automatically added to your "Home base" expenses.</a:t>
          </a:r>
          <a:endParaRPr lang="en-US" sz="10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84667</xdr:colOff>
      <xdr:row>55</xdr:row>
      <xdr:rowOff>118533</xdr:rowOff>
    </xdr:from>
    <xdr:to>
      <xdr:col>7</xdr:col>
      <xdr:colOff>160867</xdr:colOff>
      <xdr:row>58</xdr:row>
      <xdr:rowOff>101603</xdr:rowOff>
    </xdr:to>
    <xdr:sp macro="" textlink="">
      <xdr:nvSpPr>
        <xdr:cNvPr id="2" name="TextBox 1"/>
        <xdr:cNvSpPr txBox="1"/>
      </xdr:nvSpPr>
      <xdr:spPr>
        <a:xfrm>
          <a:off x="84667" y="8500533"/>
          <a:ext cx="6172200" cy="4402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900" b="1"/>
            <a:t>Instructions: </a:t>
          </a:r>
        </a:p>
        <a:p>
          <a:pPr algn="l"/>
          <a:r>
            <a:rPr lang="en-US" sz="900"/>
            <a:t>ALL DATA ENTRIES ARE FOR ONE MONTH WITH THE EXCEPTION OF TIRES &amp; FUEL WHICH ARE CALCULATED FOR YOU ON A MONTHLY COST</a:t>
          </a:r>
          <a:r>
            <a:rPr lang="en-US" sz="900" baseline="0"/>
            <a:t> </a:t>
          </a:r>
          <a:r>
            <a:rPr lang="en-US" sz="900"/>
            <a:t>BASIS!  MOST CURRANCY</a:t>
          </a:r>
          <a:r>
            <a:rPr lang="en-US" sz="900" baseline="0"/>
            <a:t> CALCULATIONS  ARE ROUNDED TO THE NEAREST DOLLAR FOR SIMPLIFICATION.</a:t>
          </a:r>
          <a:endParaRPr lang="en-US" sz="900"/>
        </a:p>
      </xdr:txBody>
    </xdr:sp>
    <xdr:clientData/>
  </xdr:twoCellAnchor>
  <xdr:twoCellAnchor>
    <xdr:from>
      <xdr:col>0</xdr:col>
      <xdr:colOff>152406</xdr:colOff>
      <xdr:row>0</xdr:row>
      <xdr:rowOff>93137</xdr:rowOff>
    </xdr:from>
    <xdr:to>
      <xdr:col>6</xdr:col>
      <xdr:colOff>567272</xdr:colOff>
      <xdr:row>3</xdr:row>
      <xdr:rowOff>25400</xdr:rowOff>
    </xdr:to>
    <xdr:sp macro="" textlink="">
      <xdr:nvSpPr>
        <xdr:cNvPr id="3" name="TextBox 2"/>
        <xdr:cNvSpPr txBox="1"/>
      </xdr:nvSpPr>
      <xdr:spPr>
        <a:xfrm>
          <a:off x="152406" y="93137"/>
          <a:ext cx="5681133" cy="3894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/>
            <a:t>Worksheet</a:t>
          </a:r>
          <a:r>
            <a:rPr lang="en-US" sz="1200" b="1" baseline="0"/>
            <a:t> for calculating the cost for full-time </a:t>
          </a:r>
          <a:r>
            <a:rPr lang="en-US" sz="1200" b="1" i="0" u="sng" baseline="0"/>
            <a:t>or</a:t>
          </a:r>
          <a:r>
            <a:rPr lang="en-US" sz="1200" b="1" baseline="0"/>
            <a:t> part-time RVing</a:t>
          </a:r>
        </a:p>
        <a:p>
          <a:pPr algn="ctr"/>
          <a:r>
            <a:rPr lang="en-US" sz="900" baseline="0"/>
            <a:t>Only populate the cells that apply to your situation</a:t>
          </a:r>
          <a:endParaRPr lang="en-US" sz="9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262477</xdr:colOff>
      <xdr:row>0</xdr:row>
      <xdr:rowOff>50794</xdr:rowOff>
    </xdr:from>
    <xdr:to>
      <xdr:col>6</xdr:col>
      <xdr:colOff>601143</xdr:colOff>
      <xdr:row>3</xdr:row>
      <xdr:rowOff>25400</xdr:rowOff>
    </xdr:to>
    <xdr:sp macro="" textlink="">
      <xdr:nvSpPr>
        <xdr:cNvPr id="2" name="TextBox 1"/>
        <xdr:cNvSpPr txBox="1"/>
      </xdr:nvSpPr>
      <xdr:spPr>
        <a:xfrm>
          <a:off x="262477" y="50794"/>
          <a:ext cx="5664199" cy="4318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Worksheet</a:t>
          </a:r>
          <a:r>
            <a:rPr lang="en-US" sz="1200" b="1" baseline="0"/>
            <a:t> for calculating the cost for full-time </a:t>
          </a:r>
          <a:r>
            <a:rPr lang="en-US" sz="1200" b="1" i="0" u="sng" baseline="0"/>
            <a:t>or</a:t>
          </a:r>
          <a:r>
            <a:rPr lang="en-US" sz="1200" b="1" baseline="0"/>
            <a:t> part-time RVing</a:t>
          </a:r>
        </a:p>
        <a:p>
          <a:pPr algn="ctr"/>
          <a:r>
            <a:rPr lang="en-US" sz="900" baseline="0"/>
            <a:t>Only populate the cells that apply to your situation</a:t>
          </a:r>
          <a:endParaRPr lang="en-US" sz="900"/>
        </a:p>
      </xdr:txBody>
    </xdr:sp>
    <xdr:clientData/>
  </xdr:twoCellAnchor>
  <xdr:twoCellAnchor>
    <xdr:from>
      <xdr:col>0</xdr:col>
      <xdr:colOff>135467</xdr:colOff>
      <xdr:row>55</xdr:row>
      <xdr:rowOff>127035</xdr:rowOff>
    </xdr:from>
    <xdr:to>
      <xdr:col>6</xdr:col>
      <xdr:colOff>702671</xdr:colOff>
      <xdr:row>58</xdr:row>
      <xdr:rowOff>127049</xdr:rowOff>
    </xdr:to>
    <xdr:sp macro="" textlink="">
      <xdr:nvSpPr>
        <xdr:cNvPr id="3" name="TextBox 2"/>
        <xdr:cNvSpPr txBox="1"/>
      </xdr:nvSpPr>
      <xdr:spPr>
        <a:xfrm>
          <a:off x="135467" y="8509035"/>
          <a:ext cx="5892737" cy="4572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900" b="1"/>
            <a:t>Instructions: </a:t>
          </a:r>
        </a:p>
        <a:p>
          <a:pPr algn="l"/>
          <a:r>
            <a:rPr lang="en-US" sz="900"/>
            <a:t>ALL DATA ENTRIES ARE FOR ONE MONTH WITH THE EXCEPTION OF TIRES &amp; FUEL WHICH ARE CALCULATED FOR YOU ON A MONTHLY COST</a:t>
          </a:r>
          <a:r>
            <a:rPr lang="en-US" sz="900" baseline="0"/>
            <a:t> </a:t>
          </a:r>
          <a:r>
            <a:rPr lang="en-US" sz="900"/>
            <a:t>BASIS!  MOST CURRANCY</a:t>
          </a:r>
          <a:r>
            <a:rPr lang="en-US" sz="900" baseline="0"/>
            <a:t> CALCULATIONS  ARE ROUNDED TO THE NEAREST DOLLAR FOR SIMPLIFICATION.</a:t>
          </a:r>
          <a:endParaRPr 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9:F53"/>
  <sheetViews>
    <sheetView tabSelected="1" showRuler="0" topLeftCell="A14" zoomScale="150" zoomScaleNormal="150" zoomScalePageLayoutView="150" workbookViewId="0">
      <selection activeCell="E40" sqref="E40"/>
    </sheetView>
  </sheetViews>
  <sheetFormatPr baseColWidth="10" defaultRowHeight="12" customHeight="1" x14ac:dyDescent="0"/>
  <sheetData>
    <row r="39" spans="3:5" ht="12" customHeight="1">
      <c r="C39" s="9" t="s">
        <v>21</v>
      </c>
      <c r="D39" s="10"/>
      <c r="E39" s="35" t="s">
        <v>41</v>
      </c>
    </row>
    <row r="40" spans="3:5" ht="12" customHeight="1">
      <c r="C40" s="10" t="s">
        <v>85</v>
      </c>
      <c r="D40" s="10"/>
      <c r="E40" s="12"/>
    </row>
    <row r="41" spans="3:5" ht="12" customHeight="1">
      <c r="C41" s="10" t="s">
        <v>86</v>
      </c>
      <c r="D41" s="10"/>
      <c r="E41" s="12"/>
    </row>
    <row r="42" spans="3:5" ht="12" customHeight="1">
      <c r="C42" s="10" t="s">
        <v>22</v>
      </c>
      <c r="D42" s="10"/>
      <c r="E42" s="12"/>
    </row>
    <row r="43" spans="3:5" ht="12" customHeight="1">
      <c r="C43" s="10" t="s">
        <v>79</v>
      </c>
      <c r="D43" s="10"/>
      <c r="E43" s="12"/>
    </row>
    <row r="44" spans="3:5" ht="12" customHeight="1">
      <c r="C44" s="10" t="s">
        <v>23</v>
      </c>
      <c r="D44" s="10"/>
      <c r="E44" s="12"/>
    </row>
    <row r="45" spans="3:5" ht="12" customHeight="1">
      <c r="C45" s="43" t="s">
        <v>47</v>
      </c>
      <c r="D45" s="27"/>
      <c r="E45" s="44">
        <f>SUM(E40:E44)</f>
        <v>0</v>
      </c>
    </row>
    <row r="46" spans="3:5" ht="12" customHeight="1">
      <c r="C46" s="10"/>
      <c r="D46" s="10"/>
      <c r="E46" s="10"/>
    </row>
    <row r="47" spans="3:5" ht="12" customHeight="1">
      <c r="C47" s="10"/>
      <c r="D47" s="10"/>
      <c r="E47" s="10"/>
    </row>
    <row r="48" spans="3:5" ht="12" customHeight="1">
      <c r="C48" s="43" t="s">
        <v>46</v>
      </c>
      <c r="D48" s="27"/>
      <c r="E48" s="44">
        <f>'Home base'!G45+'Towable RVs'!G55+'Motorized RVs'!G54</f>
        <v>0</v>
      </c>
    </row>
    <row r="49" spans="2:6" ht="12" customHeight="1" thickBot="1"/>
    <row r="50" spans="2:6" ht="12" customHeight="1" thickTop="1">
      <c r="B50" s="1"/>
      <c r="C50" s="2"/>
      <c r="D50" s="2"/>
      <c r="E50" s="2"/>
      <c r="F50" s="3"/>
    </row>
    <row r="51" spans="2:6" ht="17" customHeight="1">
      <c r="B51" s="4"/>
      <c r="C51" s="42" t="s">
        <v>80</v>
      </c>
      <c r="D51" s="41"/>
      <c r="E51" s="40">
        <f>E45-E48</f>
        <v>0</v>
      </c>
      <c r="F51" s="5"/>
    </row>
    <row r="52" spans="2:6" ht="12" customHeight="1" thickBot="1">
      <c r="B52" s="6"/>
      <c r="C52" s="7"/>
      <c r="D52" s="7"/>
      <c r="E52" s="7"/>
      <c r="F52" s="8"/>
    </row>
    <row r="53" spans="2:6" ht="12" customHeight="1" thickTop="1"/>
  </sheetData>
  <sheetProtection password="C32B" sheet="1" objects="1" scenarios="1" selectLockedCells="1"/>
  <phoneticPr fontId="3" type="noConversion"/>
  <pageMargins left="0.75" right="0.75" top="1" bottom="1" header="0.5" footer="0.5"/>
  <pageSetup orientation="portrait" horizontalDpi="4294967292" verticalDpi="4294967292"/>
  <headerFooter>
    <oddFooter>&amp;R&amp;"Calibri,Regular"&amp;8&amp;K000000jsymmes@rocketmail.com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54"/>
  <sheetViews>
    <sheetView showZeros="0" showRuler="0" topLeftCell="A18" zoomScale="150" zoomScaleNormal="150" zoomScalePageLayoutView="150" workbookViewId="0">
      <selection activeCell="C28" sqref="C28"/>
    </sheetView>
  </sheetViews>
  <sheetFormatPr baseColWidth="10" defaultRowHeight="12" customHeight="1" x14ac:dyDescent="0"/>
  <cols>
    <col min="1" max="1" width="25" style="10" customWidth="1"/>
    <col min="2" max="2" width="1.6640625" style="10" customWidth="1"/>
    <col min="3" max="3" width="9" style="11" customWidth="1"/>
    <col min="4" max="4" width="10.6640625" style="10" customWidth="1"/>
    <col min="5" max="5" width="21.6640625" style="10" customWidth="1"/>
    <col min="6" max="6" width="1.5" style="10" customWidth="1"/>
    <col min="7" max="7" width="9" style="16" customWidth="1"/>
    <col min="8" max="8" width="1.33203125" style="10" customWidth="1"/>
    <col min="9" max="16384" width="10.83203125" style="10"/>
  </cols>
  <sheetData>
    <row r="6" spans="1:10" ht="12" customHeight="1">
      <c r="A6" s="9" t="s">
        <v>3</v>
      </c>
      <c r="C6" s="11" t="s">
        <v>41</v>
      </c>
      <c r="E6" s="9" t="s">
        <v>90</v>
      </c>
      <c r="G6" s="11" t="s">
        <v>41</v>
      </c>
    </row>
    <row r="7" spans="1:10" ht="12" customHeight="1">
      <c r="A7" s="10" t="s">
        <v>40</v>
      </c>
      <c r="C7" s="12"/>
      <c r="E7" s="10" t="s">
        <v>14</v>
      </c>
      <c r="G7" s="12"/>
    </row>
    <row r="8" spans="1:10" ht="12" customHeight="1">
      <c r="A8" s="10" t="s">
        <v>48</v>
      </c>
      <c r="C8" s="12"/>
      <c r="E8" s="10" t="s">
        <v>73</v>
      </c>
      <c r="G8" s="17" t="str">
        <f>IF(G11,(G9/G10)*G11,"")</f>
        <v/>
      </c>
    </row>
    <row r="9" spans="1:10" ht="12" customHeight="1">
      <c r="A9" s="10" t="s">
        <v>49</v>
      </c>
      <c r="C9" s="12"/>
      <c r="E9" s="18" t="s">
        <v>63</v>
      </c>
      <c r="G9" s="19"/>
    </row>
    <row r="10" spans="1:10" ht="12" customHeight="1">
      <c r="A10" s="10" t="s">
        <v>50</v>
      </c>
      <c r="C10" s="12"/>
      <c r="E10" s="18" t="s">
        <v>64</v>
      </c>
      <c r="G10" s="21"/>
    </row>
    <row r="11" spans="1:10" ht="12" customHeight="1">
      <c r="A11" s="10" t="s">
        <v>4</v>
      </c>
      <c r="C11" s="12"/>
      <c r="E11" s="18" t="s">
        <v>60</v>
      </c>
      <c r="G11" s="22"/>
    </row>
    <row r="12" spans="1:10" ht="12" customHeight="1">
      <c r="A12" s="10" t="s">
        <v>93</v>
      </c>
      <c r="C12" s="12"/>
      <c r="E12" s="10" t="s">
        <v>15</v>
      </c>
      <c r="G12" s="12"/>
    </row>
    <row r="13" spans="1:10" ht="12" customHeight="1">
      <c r="A13" s="10" t="s">
        <v>39</v>
      </c>
      <c r="C13" s="12"/>
      <c r="E13" s="10" t="s">
        <v>45</v>
      </c>
      <c r="G13" s="12"/>
    </row>
    <row r="14" spans="1:10" ht="12" customHeight="1">
      <c r="A14" s="10" t="s">
        <v>51</v>
      </c>
      <c r="C14" s="12"/>
      <c r="E14" s="10" t="s">
        <v>67</v>
      </c>
      <c r="G14" s="12"/>
    </row>
    <row r="15" spans="1:10" ht="12" customHeight="1">
      <c r="A15" s="10" t="s">
        <v>100</v>
      </c>
      <c r="C15" s="12"/>
      <c r="E15" s="10" t="s">
        <v>16</v>
      </c>
      <c r="G15" s="12"/>
    </row>
    <row r="16" spans="1:10" ht="12" customHeight="1">
      <c r="A16" s="10" t="s">
        <v>99</v>
      </c>
      <c r="C16" s="12"/>
      <c r="E16" s="10" t="s">
        <v>17</v>
      </c>
      <c r="G16" s="12"/>
      <c r="J16" s="13"/>
    </row>
    <row r="17" spans="1:9" ht="12" customHeight="1">
      <c r="A17" s="10" t="s">
        <v>25</v>
      </c>
      <c r="C17" s="12"/>
      <c r="E17" s="14" t="s">
        <v>42</v>
      </c>
      <c r="G17" s="15">
        <f>SUM(G7,G8,G12,G13,G14,G15,G16)</f>
        <v>0</v>
      </c>
    </row>
    <row r="18" spans="1:9" ht="12" customHeight="1">
      <c r="A18" s="10" t="s">
        <v>69</v>
      </c>
      <c r="C18" s="12"/>
    </row>
    <row r="19" spans="1:9" ht="12" customHeight="1">
      <c r="A19" s="14" t="s">
        <v>42</v>
      </c>
      <c r="C19" s="15">
        <f>SUM(C7:C18)</f>
        <v>0</v>
      </c>
    </row>
    <row r="20" spans="1:9" ht="12" customHeight="1">
      <c r="A20" s="14"/>
      <c r="C20" s="16"/>
    </row>
    <row r="21" spans="1:9" ht="12" customHeight="1">
      <c r="C21" s="16"/>
    </row>
    <row r="22" spans="1:9" ht="12" customHeight="1">
      <c r="C22" s="16"/>
    </row>
    <row r="23" spans="1:9" ht="12" customHeight="1">
      <c r="E23" s="9" t="s">
        <v>91</v>
      </c>
      <c r="G23" s="11" t="s">
        <v>41</v>
      </c>
    </row>
    <row r="24" spans="1:9" ht="12" customHeight="1">
      <c r="E24" s="10" t="s">
        <v>14</v>
      </c>
      <c r="G24" s="12"/>
    </row>
    <row r="25" spans="1:9" ht="12" customHeight="1">
      <c r="E25" s="10" t="s">
        <v>73</v>
      </c>
      <c r="G25" s="17" t="str">
        <f>IF(G28,(G26/G27)*G28,"")</f>
        <v/>
      </c>
    </row>
    <row r="26" spans="1:9" ht="12" customHeight="1">
      <c r="E26" s="18" t="s">
        <v>63</v>
      </c>
      <c r="G26" s="19"/>
    </row>
    <row r="27" spans="1:9" ht="12" customHeight="1">
      <c r="C27" s="11" t="s">
        <v>41</v>
      </c>
      <c r="E27" s="18" t="s">
        <v>64</v>
      </c>
      <c r="G27" s="21"/>
      <c r="I27" s="20"/>
    </row>
    <row r="28" spans="1:9" ht="12" customHeight="1">
      <c r="A28" s="45"/>
      <c r="C28" s="25"/>
      <c r="E28" s="18" t="s">
        <v>60</v>
      </c>
      <c r="G28" s="22"/>
    </row>
    <row r="29" spans="1:9" ht="12" customHeight="1">
      <c r="A29" s="45"/>
      <c r="C29" s="25"/>
      <c r="E29" s="10" t="s">
        <v>15</v>
      </c>
      <c r="G29" s="12"/>
    </row>
    <row r="30" spans="1:9" ht="12" customHeight="1">
      <c r="A30" s="45"/>
      <c r="C30" s="25"/>
      <c r="E30" s="10" t="s">
        <v>45</v>
      </c>
      <c r="G30" s="12"/>
    </row>
    <row r="31" spans="1:9" ht="12" customHeight="1">
      <c r="A31" s="45"/>
      <c r="C31" s="25"/>
      <c r="E31" s="10" t="s">
        <v>67</v>
      </c>
      <c r="G31" s="12"/>
    </row>
    <row r="32" spans="1:9" ht="12" customHeight="1">
      <c r="A32" s="45"/>
      <c r="C32" s="25"/>
      <c r="E32" s="10" t="s">
        <v>16</v>
      </c>
      <c r="G32" s="12"/>
    </row>
    <row r="33" spans="1:7" ht="12" customHeight="1">
      <c r="A33" s="45"/>
      <c r="C33" s="25"/>
      <c r="E33" s="10" t="s">
        <v>17</v>
      </c>
      <c r="G33" s="12"/>
    </row>
    <row r="34" spans="1:7" ht="12" customHeight="1">
      <c r="A34" s="45"/>
      <c r="C34" s="25"/>
      <c r="E34" s="14" t="s">
        <v>42</v>
      </c>
      <c r="G34" s="15"/>
    </row>
    <row r="35" spans="1:7" ht="12" customHeight="1">
      <c r="A35" s="45"/>
      <c r="C35" s="25"/>
    </row>
    <row r="36" spans="1:7" ht="12" customHeight="1">
      <c r="A36" s="45"/>
      <c r="C36" s="25"/>
    </row>
    <row r="37" spans="1:7" ht="12" customHeight="1">
      <c r="A37" s="46"/>
      <c r="C37" s="47"/>
    </row>
    <row r="38" spans="1:7" ht="12" customHeight="1">
      <c r="A38" s="45"/>
      <c r="C38" s="25"/>
    </row>
    <row r="39" spans="1:7" ht="12" customHeight="1">
      <c r="A39" s="14" t="s">
        <v>42</v>
      </c>
      <c r="C39" s="48">
        <f>SUM(C28:C38)</f>
        <v>0</v>
      </c>
    </row>
    <row r="45" spans="1:7" ht="12" customHeight="1">
      <c r="D45" s="10" t="s">
        <v>94</v>
      </c>
      <c r="F45" s="11"/>
      <c r="G45" s="24">
        <f>C19+C39+G17+G34</f>
        <v>0</v>
      </c>
    </row>
    <row r="54" spans="1:1" ht="12" customHeight="1">
      <c r="A54" s="18" t="s">
        <v>92</v>
      </c>
    </row>
  </sheetData>
  <sheetProtection password="C32B" sheet="1" objects="1" scenarios="1" selectLockedCells="1"/>
  <phoneticPr fontId="3" type="noConversion"/>
  <pageMargins left="0.75" right="0.75" top="0.5" bottom="0.5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5"/>
  <sheetViews>
    <sheetView showZeros="0" showRuler="0" topLeftCell="A35" zoomScale="150" zoomScaleNormal="150" zoomScalePageLayoutView="150" workbookViewId="0">
      <selection activeCell="G41" sqref="G41"/>
    </sheetView>
  </sheetViews>
  <sheetFormatPr baseColWidth="10" defaultRowHeight="12" customHeight="1" x14ac:dyDescent="0"/>
  <cols>
    <col min="1" max="1" width="20.33203125" style="10" customWidth="1"/>
    <col min="2" max="2" width="2.33203125" style="10" customWidth="1"/>
    <col min="3" max="3" width="10.83203125" style="10"/>
    <col min="4" max="4" width="9.1640625" style="10" customWidth="1"/>
    <col min="5" max="5" width="22.83203125" style="10" customWidth="1"/>
    <col min="6" max="6" width="3" style="10" customWidth="1"/>
    <col min="7" max="7" width="10.83203125" style="10"/>
    <col min="8" max="8" width="2.6640625" style="10" customWidth="1"/>
    <col min="9" max="16384" width="10.83203125" style="10"/>
  </cols>
  <sheetData>
    <row r="5" spans="1:7" ht="12" customHeight="1">
      <c r="A5" s="9" t="s">
        <v>32</v>
      </c>
      <c r="B5" s="9"/>
      <c r="C5" s="11" t="s">
        <v>41</v>
      </c>
      <c r="E5" s="9" t="s">
        <v>34</v>
      </c>
      <c r="F5" s="9"/>
      <c r="G5" s="11" t="s">
        <v>41</v>
      </c>
    </row>
    <row r="6" spans="1:7" ht="12" customHeight="1">
      <c r="A6" s="10" t="s">
        <v>84</v>
      </c>
      <c r="C6" s="25"/>
      <c r="E6" s="10" t="s">
        <v>84</v>
      </c>
      <c r="G6" s="12"/>
    </row>
    <row r="7" spans="1:7" ht="12" customHeight="1">
      <c r="A7" s="10" t="s">
        <v>95</v>
      </c>
      <c r="C7" s="17" t="str">
        <f>IF(C10,(C8/C9)*C10,"")</f>
        <v/>
      </c>
      <c r="E7" s="10" t="s">
        <v>16</v>
      </c>
      <c r="G7" s="12"/>
    </row>
    <row r="8" spans="1:7" ht="12" customHeight="1">
      <c r="A8" s="26" t="s">
        <v>56</v>
      </c>
      <c r="B8" s="27"/>
      <c r="C8" s="28"/>
      <c r="E8" s="10" t="s">
        <v>67</v>
      </c>
      <c r="G8" s="12"/>
    </row>
    <row r="9" spans="1:7" ht="12" customHeight="1">
      <c r="A9" s="26" t="s">
        <v>57</v>
      </c>
      <c r="B9" s="27"/>
      <c r="C9" s="29"/>
      <c r="E9" s="10" t="s">
        <v>66</v>
      </c>
      <c r="G9" s="12"/>
    </row>
    <row r="10" spans="1:7" ht="12" customHeight="1">
      <c r="A10" s="26" t="s">
        <v>60</v>
      </c>
      <c r="C10" s="30"/>
      <c r="E10" s="10" t="s">
        <v>17</v>
      </c>
      <c r="G10" s="12"/>
    </row>
    <row r="11" spans="1:7" ht="12" customHeight="1">
      <c r="A11" s="10" t="s">
        <v>96</v>
      </c>
      <c r="B11" s="27"/>
      <c r="C11" s="17" t="str">
        <f>IF(C14,(C12/C13)*C14,"")</f>
        <v/>
      </c>
      <c r="E11" s="14" t="s">
        <v>42</v>
      </c>
      <c r="F11" s="14"/>
      <c r="G11" s="15">
        <f>SUM(G6:G10)</f>
        <v>0</v>
      </c>
    </row>
    <row r="12" spans="1:7" ht="12" customHeight="1">
      <c r="A12" s="26" t="s">
        <v>58</v>
      </c>
      <c r="B12" s="27"/>
      <c r="C12" s="28"/>
      <c r="G12" s="16"/>
    </row>
    <row r="13" spans="1:7" ht="12" customHeight="1">
      <c r="A13" s="26" t="s">
        <v>59</v>
      </c>
      <c r="C13" s="29"/>
      <c r="E13" s="9" t="s">
        <v>35</v>
      </c>
      <c r="F13" s="9"/>
      <c r="G13" s="11" t="s">
        <v>41</v>
      </c>
    </row>
    <row r="14" spans="1:7" ht="12" customHeight="1">
      <c r="A14" s="26" t="s">
        <v>60</v>
      </c>
      <c r="C14" s="30"/>
      <c r="E14" s="10" t="s">
        <v>74</v>
      </c>
      <c r="G14" s="31" t="str">
        <f>IF(G17,(G15*G16)/G17,"")</f>
        <v/>
      </c>
    </row>
    <row r="15" spans="1:7" ht="12" customHeight="1">
      <c r="A15" s="26" t="s">
        <v>97</v>
      </c>
      <c r="C15" s="30"/>
      <c r="E15" s="18" t="s">
        <v>61</v>
      </c>
      <c r="G15" s="19"/>
    </row>
    <row r="16" spans="1:7" ht="12" customHeight="1">
      <c r="A16" s="26" t="s">
        <v>66</v>
      </c>
      <c r="C16" s="25"/>
      <c r="E16" s="18" t="s">
        <v>62</v>
      </c>
      <c r="G16" s="12"/>
    </row>
    <row r="17" spans="1:7" ht="12" customHeight="1">
      <c r="A17" s="10" t="s">
        <v>16</v>
      </c>
      <c r="B17" s="32"/>
      <c r="C17" s="25"/>
      <c r="E17" s="18" t="s">
        <v>68</v>
      </c>
      <c r="G17" s="19"/>
    </row>
    <row r="18" spans="1:7" ht="12" customHeight="1">
      <c r="A18" s="10" t="s">
        <v>17</v>
      </c>
      <c r="C18" s="25"/>
      <c r="E18" s="10" t="s">
        <v>45</v>
      </c>
      <c r="G18" s="12"/>
    </row>
    <row r="19" spans="1:7" ht="12" customHeight="1">
      <c r="A19" s="32" t="s">
        <v>42</v>
      </c>
      <c r="B19" s="9"/>
      <c r="C19" s="33">
        <f>SUM(C6,C7,C11,C15:C18)</f>
        <v>0</v>
      </c>
      <c r="E19" s="10" t="s">
        <v>24</v>
      </c>
      <c r="G19" s="12"/>
    </row>
    <row r="20" spans="1:7" ht="12" customHeight="1">
      <c r="C20" s="34"/>
      <c r="E20" s="14" t="s">
        <v>42</v>
      </c>
      <c r="G20" s="15">
        <f>SUM(G14,G18,G19)</f>
        <v>0</v>
      </c>
    </row>
    <row r="21" spans="1:7" ht="12" customHeight="1">
      <c r="A21" s="9" t="s">
        <v>36</v>
      </c>
      <c r="C21" s="11" t="s">
        <v>41</v>
      </c>
      <c r="G21" s="23"/>
    </row>
    <row r="22" spans="1:7" ht="12" customHeight="1">
      <c r="A22" s="10" t="s">
        <v>72</v>
      </c>
      <c r="C22" s="31" t="str">
        <f>IF(C25,(C23*C24)/C25,"")</f>
        <v/>
      </c>
      <c r="E22" s="9" t="s">
        <v>11</v>
      </c>
      <c r="G22" s="35" t="s">
        <v>41</v>
      </c>
    </row>
    <row r="23" spans="1:7" ht="12" customHeight="1">
      <c r="A23" s="18" t="s">
        <v>61</v>
      </c>
      <c r="C23" s="28"/>
      <c r="E23" s="10" t="s">
        <v>102</v>
      </c>
      <c r="G23" s="36">
        <f>G24*G25/12</f>
        <v>0</v>
      </c>
    </row>
    <row r="24" spans="1:7" ht="12" customHeight="1">
      <c r="A24" s="18" t="s">
        <v>62</v>
      </c>
      <c r="C24" s="25"/>
      <c r="E24" s="10" t="s">
        <v>89</v>
      </c>
      <c r="G24" s="12"/>
    </row>
    <row r="25" spans="1:7" ht="12" customHeight="1">
      <c r="A25" s="18" t="s">
        <v>68</v>
      </c>
      <c r="C25" s="28"/>
      <c r="E25" s="10" t="s">
        <v>101</v>
      </c>
      <c r="G25" s="19"/>
    </row>
    <row r="26" spans="1:7" ht="12" customHeight="1">
      <c r="A26" s="10" t="s">
        <v>45</v>
      </c>
      <c r="C26" s="25"/>
      <c r="E26" s="10" t="s">
        <v>5</v>
      </c>
      <c r="G26" s="12"/>
    </row>
    <row r="27" spans="1:7" ht="12" customHeight="1">
      <c r="A27" s="10" t="s">
        <v>24</v>
      </c>
      <c r="C27" s="25"/>
      <c r="E27" s="10" t="s">
        <v>28</v>
      </c>
      <c r="G27" s="12"/>
    </row>
    <row r="28" spans="1:7" ht="12" customHeight="1">
      <c r="A28" s="10" t="s">
        <v>30</v>
      </c>
      <c r="C28" s="25"/>
      <c r="E28" s="10" t="s">
        <v>10</v>
      </c>
      <c r="G28" s="12"/>
    </row>
    <row r="29" spans="1:7" ht="12" customHeight="1">
      <c r="A29" s="10" t="s">
        <v>31</v>
      </c>
      <c r="C29" s="25"/>
      <c r="E29" s="14" t="s">
        <v>42</v>
      </c>
      <c r="G29" s="15">
        <f>SUM(G23,G26,G27,G28)</f>
        <v>0</v>
      </c>
    </row>
    <row r="30" spans="1:7" ht="12" customHeight="1">
      <c r="A30" s="32" t="s">
        <v>42</v>
      </c>
      <c r="C30" s="33">
        <f>SUM(C22,C26,C27,C28,C29)</f>
        <v>0</v>
      </c>
      <c r="G30" s="16"/>
    </row>
    <row r="31" spans="1:7" ht="12" customHeight="1">
      <c r="A31" s="32"/>
      <c r="C31" s="37"/>
      <c r="E31" s="9" t="s">
        <v>18</v>
      </c>
      <c r="G31" s="11" t="s">
        <v>41</v>
      </c>
    </row>
    <row r="32" spans="1:7" ht="12" customHeight="1">
      <c r="A32" s="9" t="s">
        <v>52</v>
      </c>
      <c r="B32" s="9"/>
      <c r="C32" s="11" t="s">
        <v>41</v>
      </c>
      <c r="E32" s="10" t="s">
        <v>77</v>
      </c>
      <c r="G32" s="12"/>
    </row>
    <row r="33" spans="1:7" ht="12" customHeight="1">
      <c r="A33" s="10" t="s">
        <v>54</v>
      </c>
      <c r="C33" s="25"/>
      <c r="E33" s="10" t="s">
        <v>83</v>
      </c>
      <c r="G33" s="12"/>
    </row>
    <row r="34" spans="1:7" ht="12" customHeight="1">
      <c r="A34" s="10" t="s">
        <v>55</v>
      </c>
      <c r="C34" s="25"/>
      <c r="E34" s="10" t="s">
        <v>19</v>
      </c>
      <c r="G34" s="12"/>
    </row>
    <row r="35" spans="1:7" ht="12" customHeight="1">
      <c r="A35" s="10" t="s">
        <v>53</v>
      </c>
      <c r="C35" s="25"/>
      <c r="E35" s="10" t="s">
        <v>44</v>
      </c>
      <c r="G35" s="12"/>
    </row>
    <row r="36" spans="1:7" ht="12" customHeight="1">
      <c r="A36" s="10" t="s">
        <v>75</v>
      </c>
      <c r="C36" s="25"/>
      <c r="E36" s="10" t="s">
        <v>65</v>
      </c>
      <c r="G36" s="12"/>
    </row>
    <row r="37" spans="1:7" ht="12" customHeight="1">
      <c r="A37" s="10" t="s">
        <v>38</v>
      </c>
      <c r="C37" s="25"/>
      <c r="E37" s="10" t="s">
        <v>20</v>
      </c>
      <c r="G37" s="12"/>
    </row>
    <row r="38" spans="1:7" ht="12" customHeight="1">
      <c r="A38" s="10" t="s">
        <v>82</v>
      </c>
      <c r="C38" s="25"/>
      <c r="E38" s="10" t="s">
        <v>76</v>
      </c>
      <c r="G38" s="12"/>
    </row>
    <row r="39" spans="1:7" ht="12" customHeight="1">
      <c r="A39" s="14" t="s">
        <v>42</v>
      </c>
      <c r="B39" s="14"/>
      <c r="C39" s="33">
        <f>SUM(C33:C38)</f>
        <v>0</v>
      </c>
      <c r="E39" s="10" t="s">
        <v>71</v>
      </c>
      <c r="G39" s="12"/>
    </row>
    <row r="40" spans="1:7" ht="12" customHeight="1">
      <c r="E40" s="10" t="s">
        <v>26</v>
      </c>
      <c r="G40" s="12"/>
    </row>
    <row r="41" spans="1:7" ht="12" customHeight="1">
      <c r="A41" s="9" t="s">
        <v>0</v>
      </c>
      <c r="C41" s="11" t="s">
        <v>41</v>
      </c>
      <c r="E41" s="10" t="s">
        <v>27</v>
      </c>
      <c r="G41" s="12"/>
    </row>
    <row r="42" spans="1:7" ht="12" customHeight="1">
      <c r="A42" s="10" t="s">
        <v>1</v>
      </c>
      <c r="C42" s="12"/>
      <c r="E42" s="10" t="s">
        <v>43</v>
      </c>
      <c r="G42" s="12"/>
    </row>
    <row r="43" spans="1:7" ht="12" customHeight="1">
      <c r="A43" s="10" t="s">
        <v>2</v>
      </c>
      <c r="C43" s="12"/>
      <c r="E43" s="10" t="s">
        <v>87</v>
      </c>
      <c r="G43" s="12"/>
    </row>
    <row r="44" spans="1:7" ht="12" customHeight="1">
      <c r="A44" s="10" t="s">
        <v>81</v>
      </c>
      <c r="C44" s="12"/>
      <c r="E44" s="10" t="s">
        <v>88</v>
      </c>
      <c r="G44" s="12"/>
    </row>
    <row r="45" spans="1:7" ht="12" customHeight="1">
      <c r="A45" s="14" t="s">
        <v>42</v>
      </c>
      <c r="C45" s="15">
        <f>SUM(C42:C44)</f>
        <v>0</v>
      </c>
      <c r="E45" s="10" t="s">
        <v>78</v>
      </c>
      <c r="G45" s="12"/>
    </row>
    <row r="46" spans="1:7" ht="12" customHeight="1">
      <c r="E46" s="14" t="s">
        <v>42</v>
      </c>
      <c r="G46" s="15">
        <f>SUM(G32:G45)</f>
        <v>0</v>
      </c>
    </row>
    <row r="47" spans="1:7" ht="12" customHeight="1">
      <c r="A47" s="9" t="s">
        <v>6</v>
      </c>
      <c r="C47" s="11" t="s">
        <v>41</v>
      </c>
    </row>
    <row r="48" spans="1:7" ht="12" customHeight="1">
      <c r="A48" s="10" t="s">
        <v>7</v>
      </c>
      <c r="C48" s="12"/>
      <c r="E48" s="9" t="s">
        <v>103</v>
      </c>
      <c r="G48" s="35" t="s">
        <v>41</v>
      </c>
    </row>
    <row r="49" spans="1:7" ht="12" customHeight="1">
      <c r="A49" s="10" t="s">
        <v>8</v>
      </c>
      <c r="C49" s="12"/>
      <c r="E49" s="45"/>
      <c r="G49" s="12"/>
    </row>
    <row r="50" spans="1:7" ht="12" customHeight="1">
      <c r="A50" s="10" t="s">
        <v>70</v>
      </c>
      <c r="C50" s="12"/>
      <c r="E50" s="45"/>
      <c r="G50" s="12"/>
    </row>
    <row r="51" spans="1:7" ht="12" customHeight="1">
      <c r="A51" s="10" t="s">
        <v>9</v>
      </c>
      <c r="C51" s="12"/>
      <c r="E51" s="45"/>
      <c r="G51" s="12"/>
    </row>
    <row r="52" spans="1:7" ht="12" customHeight="1">
      <c r="A52" s="10" t="s">
        <v>12</v>
      </c>
      <c r="C52" s="12"/>
      <c r="E52" s="45"/>
      <c r="G52" s="12"/>
    </row>
    <row r="53" spans="1:7" ht="12" customHeight="1">
      <c r="A53" s="14" t="s">
        <v>42</v>
      </c>
      <c r="C53" s="15">
        <f>SUM(C48:C52)</f>
        <v>0</v>
      </c>
      <c r="E53" s="14" t="s">
        <v>42</v>
      </c>
      <c r="G53" s="24">
        <f>SUM(G49:G52)</f>
        <v>0</v>
      </c>
    </row>
    <row r="55" spans="1:7" ht="12" customHeight="1">
      <c r="D55" s="10" t="s">
        <v>94</v>
      </c>
      <c r="F55" s="11"/>
      <c r="G55" s="24">
        <f>SUM(C19,C30,C39,C45,C53,G11,G20,G29,G46,G53)</f>
        <v>0</v>
      </c>
    </row>
  </sheetData>
  <sheetProtection password="C32B" sheet="1" objects="1" scenarios="1" selectLockedCells="1"/>
  <phoneticPr fontId="3" type="noConversion"/>
  <pageMargins left="0.75" right="0.75" top="0.5" bottom="0.5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4"/>
  <sheetViews>
    <sheetView showZeros="0" showRuler="0" zoomScale="150" zoomScaleNormal="150" zoomScalePageLayoutView="150" workbookViewId="0">
      <selection activeCell="E47" sqref="E47"/>
    </sheetView>
  </sheetViews>
  <sheetFormatPr baseColWidth="10" defaultRowHeight="12" customHeight="1" x14ac:dyDescent="0"/>
  <cols>
    <col min="1" max="1" width="20.33203125" style="10" customWidth="1"/>
    <col min="2" max="2" width="2.5" style="10" customWidth="1"/>
    <col min="3" max="3" width="10.83203125" style="10"/>
    <col min="4" max="4" width="9.1640625" style="10" customWidth="1"/>
    <col min="5" max="5" width="23.1640625" style="10" customWidth="1"/>
    <col min="6" max="6" width="3.1640625" style="10" customWidth="1"/>
    <col min="7" max="16384" width="10.83203125" style="10"/>
  </cols>
  <sheetData>
    <row r="5" spans="1:7" ht="12" customHeight="1">
      <c r="A5" s="9" t="s">
        <v>33</v>
      </c>
      <c r="C5" s="11" t="s">
        <v>41</v>
      </c>
      <c r="E5" s="9" t="s">
        <v>13</v>
      </c>
      <c r="G5" s="11" t="s">
        <v>41</v>
      </c>
    </row>
    <row r="6" spans="1:7" ht="12" customHeight="1">
      <c r="A6" s="10" t="s">
        <v>84</v>
      </c>
      <c r="C6" s="12"/>
      <c r="E6" s="10" t="s">
        <v>84</v>
      </c>
      <c r="G6" s="12"/>
    </row>
    <row r="7" spans="1:7" ht="12" customHeight="1">
      <c r="A7" s="10" t="s">
        <v>73</v>
      </c>
      <c r="C7" s="17" t="str">
        <f>IF(C10,(C8/C9)*C10,"")</f>
        <v/>
      </c>
      <c r="E7" s="10" t="s">
        <v>73</v>
      </c>
      <c r="G7" s="17" t="str">
        <f>IF(G10,(G8/G9)*G10,"")</f>
        <v/>
      </c>
    </row>
    <row r="8" spans="1:7" ht="12" customHeight="1">
      <c r="A8" s="26" t="s">
        <v>63</v>
      </c>
      <c r="C8" s="19"/>
      <c r="E8" s="18" t="s">
        <v>63</v>
      </c>
      <c r="G8" s="19"/>
    </row>
    <row r="9" spans="1:7" ht="12" customHeight="1">
      <c r="A9" s="26" t="s">
        <v>64</v>
      </c>
      <c r="C9" s="21"/>
      <c r="E9" s="18" t="s">
        <v>64</v>
      </c>
      <c r="G9" s="21"/>
    </row>
    <row r="10" spans="1:7" ht="12" customHeight="1">
      <c r="A10" s="26" t="s">
        <v>60</v>
      </c>
      <c r="C10" s="22"/>
      <c r="E10" s="18" t="s">
        <v>60</v>
      </c>
      <c r="G10" s="22"/>
    </row>
    <row r="11" spans="1:7" ht="12" customHeight="1">
      <c r="A11" s="26" t="s">
        <v>97</v>
      </c>
      <c r="C11" s="30"/>
      <c r="E11" s="10" t="s">
        <v>15</v>
      </c>
      <c r="G11" s="12"/>
    </row>
    <row r="12" spans="1:7" ht="12" customHeight="1">
      <c r="A12" s="27" t="s">
        <v>66</v>
      </c>
      <c r="C12" s="12"/>
      <c r="E12" s="10" t="s">
        <v>45</v>
      </c>
      <c r="G12" s="12"/>
    </row>
    <row r="13" spans="1:7" ht="12" customHeight="1">
      <c r="A13" s="27" t="s">
        <v>67</v>
      </c>
      <c r="C13" s="12"/>
      <c r="E13" s="10" t="s">
        <v>67</v>
      </c>
      <c r="G13" s="12"/>
    </row>
    <row r="14" spans="1:7" ht="12" customHeight="1">
      <c r="A14" s="10" t="s">
        <v>16</v>
      </c>
      <c r="C14" s="12"/>
      <c r="E14" s="10" t="s">
        <v>16</v>
      </c>
      <c r="G14" s="12"/>
    </row>
    <row r="15" spans="1:7" ht="12" customHeight="1">
      <c r="A15" s="10" t="s">
        <v>17</v>
      </c>
      <c r="C15" s="12"/>
      <c r="E15" s="10" t="s">
        <v>17</v>
      </c>
      <c r="G15" s="12"/>
    </row>
    <row r="16" spans="1:7" ht="12" customHeight="1">
      <c r="A16" s="14" t="s">
        <v>42</v>
      </c>
      <c r="C16" s="15">
        <f>SUM(C6,C7,C11,C12,C13,C14,C15)</f>
        <v>0</v>
      </c>
      <c r="E16" s="14" t="s">
        <v>42</v>
      </c>
      <c r="G16" s="15">
        <f>SUM(G6,G7,G11,G12,G13,G14,G15)</f>
        <v>0</v>
      </c>
    </row>
    <row r="18" spans="1:7" ht="12" customHeight="1">
      <c r="A18" s="9" t="s">
        <v>37</v>
      </c>
      <c r="C18" s="11" t="s">
        <v>41</v>
      </c>
      <c r="E18" s="9" t="s">
        <v>11</v>
      </c>
      <c r="G18" s="11" t="s">
        <v>41</v>
      </c>
    </row>
    <row r="19" spans="1:7" ht="12" customHeight="1">
      <c r="A19" s="10" t="s">
        <v>74</v>
      </c>
      <c r="C19" s="31" t="str">
        <f>IF(C22,(C20*C21)/C22,"")</f>
        <v/>
      </c>
      <c r="E19" s="10" t="s">
        <v>102</v>
      </c>
      <c r="G19" s="36">
        <f>(G20*G21)/12</f>
        <v>0</v>
      </c>
    </row>
    <row r="20" spans="1:7" ht="12" customHeight="1">
      <c r="A20" s="18" t="s">
        <v>61</v>
      </c>
      <c r="C20" s="38"/>
      <c r="E20" s="10" t="s">
        <v>89</v>
      </c>
      <c r="G20" s="12"/>
    </row>
    <row r="21" spans="1:7" ht="12" customHeight="1">
      <c r="A21" s="18" t="s">
        <v>62</v>
      </c>
      <c r="C21" s="12"/>
      <c r="E21" s="10" t="s">
        <v>101</v>
      </c>
      <c r="G21" s="19"/>
    </row>
    <row r="22" spans="1:7" ht="12" customHeight="1">
      <c r="A22" s="18" t="s">
        <v>68</v>
      </c>
      <c r="C22" s="38"/>
      <c r="E22" s="10" t="s">
        <v>5</v>
      </c>
      <c r="G22" s="12"/>
    </row>
    <row r="23" spans="1:7" ht="12" customHeight="1">
      <c r="A23" s="10" t="s">
        <v>45</v>
      </c>
      <c r="C23" s="12"/>
      <c r="E23" s="10" t="s">
        <v>10</v>
      </c>
      <c r="G23" s="12"/>
    </row>
    <row r="24" spans="1:7" ht="12" customHeight="1">
      <c r="A24" s="10" t="s">
        <v>24</v>
      </c>
      <c r="C24" s="12"/>
      <c r="E24" s="10" t="s">
        <v>28</v>
      </c>
      <c r="G24" s="12"/>
    </row>
    <row r="25" spans="1:7" ht="12" customHeight="1">
      <c r="A25" s="10" t="s">
        <v>30</v>
      </c>
      <c r="C25" s="12"/>
      <c r="E25" s="14" t="s">
        <v>42</v>
      </c>
      <c r="G25" s="15">
        <f>SUM(G19,G22,G23,G24)</f>
        <v>0</v>
      </c>
    </row>
    <row r="26" spans="1:7" ht="12" customHeight="1">
      <c r="A26" s="10" t="s">
        <v>31</v>
      </c>
      <c r="C26" s="12"/>
    </row>
    <row r="27" spans="1:7" ht="12" customHeight="1">
      <c r="A27" s="10" t="s">
        <v>29</v>
      </c>
      <c r="C27" s="12"/>
      <c r="E27" s="9" t="s">
        <v>18</v>
      </c>
      <c r="G27" s="11" t="s">
        <v>41</v>
      </c>
    </row>
    <row r="28" spans="1:7" ht="12" customHeight="1">
      <c r="A28" s="14" t="s">
        <v>42</v>
      </c>
      <c r="C28" s="15">
        <f>SUM(C19,C23,C24,C25,C26,C27)</f>
        <v>0</v>
      </c>
      <c r="E28" s="10" t="s">
        <v>77</v>
      </c>
      <c r="G28" s="12"/>
    </row>
    <row r="29" spans="1:7" ht="12" customHeight="1">
      <c r="E29" s="10" t="s">
        <v>83</v>
      </c>
      <c r="G29" s="12"/>
    </row>
    <row r="30" spans="1:7" ht="12" customHeight="1">
      <c r="A30" s="9" t="s">
        <v>52</v>
      </c>
      <c r="B30" s="9"/>
      <c r="C30" s="11" t="s">
        <v>41</v>
      </c>
      <c r="E30" s="10" t="s">
        <v>19</v>
      </c>
      <c r="G30" s="12"/>
    </row>
    <row r="31" spans="1:7" ht="12" customHeight="1">
      <c r="A31" s="10" t="s">
        <v>54</v>
      </c>
      <c r="C31" s="25"/>
      <c r="E31" s="10" t="s">
        <v>44</v>
      </c>
      <c r="G31" s="12"/>
    </row>
    <row r="32" spans="1:7" ht="12" customHeight="1">
      <c r="A32" s="10" t="s">
        <v>55</v>
      </c>
      <c r="C32" s="25"/>
      <c r="E32" s="10" t="s">
        <v>65</v>
      </c>
      <c r="G32" s="12"/>
    </row>
    <row r="33" spans="1:7" ht="12" customHeight="1">
      <c r="A33" s="10" t="s">
        <v>53</v>
      </c>
      <c r="C33" s="25"/>
      <c r="E33" s="10" t="s">
        <v>20</v>
      </c>
      <c r="G33" s="12"/>
    </row>
    <row r="34" spans="1:7" ht="12" customHeight="1">
      <c r="A34" s="10" t="s">
        <v>75</v>
      </c>
      <c r="C34" s="25"/>
      <c r="E34" s="10" t="s">
        <v>76</v>
      </c>
      <c r="G34" s="12"/>
    </row>
    <row r="35" spans="1:7" ht="12" customHeight="1">
      <c r="A35" s="10" t="s">
        <v>38</v>
      </c>
      <c r="C35" s="25"/>
      <c r="E35" s="10" t="s">
        <v>71</v>
      </c>
      <c r="G35" s="12"/>
    </row>
    <row r="36" spans="1:7" ht="12" customHeight="1">
      <c r="A36" s="10" t="s">
        <v>82</v>
      </c>
      <c r="C36" s="25"/>
      <c r="E36" s="10" t="s">
        <v>26</v>
      </c>
      <c r="G36" s="12"/>
    </row>
    <row r="37" spans="1:7" ht="12" customHeight="1">
      <c r="A37" s="14" t="s">
        <v>42</v>
      </c>
      <c r="B37" s="14"/>
      <c r="C37" s="33">
        <f>SUM(C31:C36)</f>
        <v>0</v>
      </c>
      <c r="E37" s="10" t="s">
        <v>27</v>
      </c>
      <c r="G37" s="12"/>
    </row>
    <row r="38" spans="1:7" ht="12" customHeight="1">
      <c r="E38" s="10" t="s">
        <v>43</v>
      </c>
      <c r="G38" s="12"/>
    </row>
    <row r="39" spans="1:7" ht="12" customHeight="1">
      <c r="A39" s="9" t="s">
        <v>0</v>
      </c>
      <c r="C39" s="11" t="s">
        <v>41</v>
      </c>
      <c r="E39" s="10" t="s">
        <v>87</v>
      </c>
      <c r="G39" s="12"/>
    </row>
    <row r="40" spans="1:7" ht="12" customHeight="1">
      <c r="A40" s="10" t="s">
        <v>1</v>
      </c>
      <c r="C40" s="12"/>
      <c r="E40" s="10" t="s">
        <v>88</v>
      </c>
      <c r="G40" s="12"/>
    </row>
    <row r="41" spans="1:7" ht="12" customHeight="1">
      <c r="A41" s="10" t="s">
        <v>2</v>
      </c>
      <c r="C41" s="12"/>
      <c r="E41" s="10" t="s">
        <v>78</v>
      </c>
      <c r="G41" s="12"/>
    </row>
    <row r="42" spans="1:7" ht="12" customHeight="1">
      <c r="A42" s="10" t="s">
        <v>81</v>
      </c>
      <c r="C42" s="12"/>
      <c r="E42" s="14" t="s">
        <v>42</v>
      </c>
      <c r="G42" s="15">
        <f>SUM(G28:G41)</f>
        <v>0</v>
      </c>
    </row>
    <row r="43" spans="1:7" ht="12" customHeight="1">
      <c r="A43" s="14" t="s">
        <v>42</v>
      </c>
      <c r="C43" s="15">
        <f>SUM(C40:C42)</f>
        <v>0</v>
      </c>
    </row>
    <row r="45" spans="1:7" ht="12" customHeight="1">
      <c r="A45" s="9" t="s">
        <v>6</v>
      </c>
      <c r="C45" s="11" t="s">
        <v>41</v>
      </c>
      <c r="E45" s="9" t="s">
        <v>103</v>
      </c>
      <c r="G45" s="35" t="s">
        <v>41</v>
      </c>
    </row>
    <row r="46" spans="1:7" ht="12" customHeight="1">
      <c r="A46" s="10" t="s">
        <v>7</v>
      </c>
      <c r="C46" s="12"/>
      <c r="E46" s="45"/>
      <c r="G46" s="12"/>
    </row>
    <row r="47" spans="1:7" ht="12" customHeight="1">
      <c r="A47" s="10" t="s">
        <v>8</v>
      </c>
      <c r="C47" s="12"/>
      <c r="E47" s="45"/>
      <c r="G47" s="12"/>
    </row>
    <row r="48" spans="1:7" ht="12" customHeight="1">
      <c r="A48" s="10" t="s">
        <v>70</v>
      </c>
      <c r="C48" s="12"/>
      <c r="E48" s="45"/>
      <c r="G48" s="12"/>
    </row>
    <row r="49" spans="1:7" ht="12" customHeight="1">
      <c r="A49" s="10" t="s">
        <v>9</v>
      </c>
      <c r="C49" s="12"/>
      <c r="E49" s="45"/>
      <c r="G49" s="12"/>
    </row>
    <row r="50" spans="1:7" ht="12" customHeight="1">
      <c r="A50" s="10" t="s">
        <v>12</v>
      </c>
      <c r="C50" s="12"/>
      <c r="E50" s="45"/>
      <c r="G50" s="12"/>
    </row>
    <row r="51" spans="1:7" ht="12" customHeight="1">
      <c r="A51" s="14" t="s">
        <v>42</v>
      </c>
      <c r="C51" s="15">
        <f>SUM(C46:C50)</f>
        <v>0</v>
      </c>
      <c r="E51" s="14" t="s">
        <v>42</v>
      </c>
      <c r="G51" s="24">
        <f>SUM(G46:G50)</f>
        <v>0</v>
      </c>
    </row>
    <row r="54" spans="1:7" ht="12" customHeight="1">
      <c r="D54" s="27" t="s">
        <v>98</v>
      </c>
      <c r="E54" s="27"/>
      <c r="F54" s="27"/>
      <c r="G54" s="39">
        <f>SUM(C16,C28,C37,C43,C51,G16,G25,G42,G51)</f>
        <v>0</v>
      </c>
    </row>
  </sheetData>
  <sheetProtection password="C32B" sheet="1" objects="1" scenarios="1" selectLockedCells="1"/>
  <phoneticPr fontId="3" type="noConversion"/>
  <pageMargins left="0.75" right="0.75" top="0.5" bottom="0.5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Income</vt:lpstr>
      <vt:lpstr>Home base</vt:lpstr>
      <vt:lpstr>Towable RVs</vt:lpstr>
      <vt:lpstr>Motorized RVs</vt:lpstr>
    </vt:vector>
  </TitlesOfParts>
  <Company>SYMCO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Symmes</dc:creator>
  <cp:lastModifiedBy>Joe Symmes</cp:lastModifiedBy>
  <cp:lastPrinted>2017-01-08T16:35:22Z</cp:lastPrinted>
  <dcterms:created xsi:type="dcterms:W3CDTF">2016-09-19T00:25:28Z</dcterms:created>
  <dcterms:modified xsi:type="dcterms:W3CDTF">2017-01-09T01:02:16Z</dcterms:modified>
</cp:coreProperties>
</file>